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3395" windowHeight="7500"/>
  </bookViews>
  <sheets>
    <sheet name="DENTA 27 10 2023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4" i="1"/>
  <c r="R14"/>
  <c r="Q14"/>
  <c r="O14"/>
  <c r="N14"/>
  <c r="M14"/>
  <c r="J14"/>
  <c r="I14"/>
  <c r="H14"/>
  <c r="F14"/>
  <c r="E14"/>
  <c r="D14"/>
  <c r="T13"/>
  <c r="P13"/>
  <c r="U13" s="1"/>
  <c r="K13"/>
  <c r="G13"/>
  <c r="L13" s="1"/>
  <c r="T12"/>
  <c r="P12"/>
  <c r="U12" s="1"/>
  <c r="K12"/>
  <c r="G12"/>
  <c r="L12" s="1"/>
  <c r="T11"/>
  <c r="P11"/>
  <c r="U11" s="1"/>
  <c r="L11"/>
  <c r="K11"/>
  <c r="G11"/>
  <c r="G14" s="1"/>
  <c r="U10"/>
  <c r="U14" s="1"/>
  <c r="T10"/>
  <c r="T14" s="1"/>
  <c r="P10"/>
  <c r="P14" s="1"/>
  <c r="K10"/>
  <c r="K14" s="1"/>
  <c r="G10"/>
  <c r="L10" s="1"/>
  <c r="L14" l="1"/>
  <c r="V10"/>
  <c r="V11"/>
  <c r="V12"/>
  <c r="V13"/>
  <c r="V14" l="1"/>
</calcChain>
</file>

<file path=xl/sharedStrings.xml><?xml version="1.0" encoding="utf-8"?>
<sst xmlns="http://schemas.openxmlformats.org/spreadsheetml/2006/main" count="33" uniqueCount="33">
  <si>
    <t xml:space="preserve">Acte adiționale pentru serviciile medicale paraclinice - pentru radiografia dentară retroalveolară, radiografia dentară panoramică și tomografiile dentare CBCT efectuate de medicii de medicină dentară  </t>
  </si>
  <si>
    <t>Nr.crt.</t>
  </si>
  <si>
    <t>CONTR. A</t>
  </si>
  <si>
    <t>DENUMIRE FURNIZOR</t>
  </si>
  <si>
    <t>IANUARIE 2023</t>
  </si>
  <si>
    <t>FEBRUARIE 2023</t>
  </si>
  <si>
    <t>MARTIE 2023</t>
  </si>
  <si>
    <t>TOTAL TRIM I 2023</t>
  </si>
  <si>
    <t>APRILIE 2023</t>
  </si>
  <si>
    <t>MAI 2023</t>
  </si>
  <si>
    <t>IUNIE 2023</t>
  </si>
  <si>
    <t>TOTAL TRIM II 2023</t>
  </si>
  <si>
    <t>TOTAL SEM I 2023</t>
  </si>
  <si>
    <t>IULIE 2023</t>
  </si>
  <si>
    <t>AUGUST 2023</t>
  </si>
  <si>
    <t>SEPTEMBRIE 2023</t>
  </si>
  <si>
    <t>TOTAL TRIM III 2023</t>
  </si>
  <si>
    <t>OCTOMBRIE 2023</t>
  </si>
  <si>
    <t>NOIEMBRIE 2023</t>
  </si>
  <si>
    <t>DECEMBRIE 2023</t>
  </si>
  <si>
    <t>TOTAL TRIM IV 2023</t>
  </si>
  <si>
    <t>TOTAL SEM II 2023</t>
  </si>
  <si>
    <t>TOTAL AN 2023</t>
  </si>
  <si>
    <t>D0096</t>
  </si>
  <si>
    <t>D0121</t>
  </si>
  <si>
    <t>D0213</t>
  </si>
  <si>
    <t>DOCTOR SMILE SRL</t>
  </si>
  <si>
    <t>D0264</t>
  </si>
  <si>
    <t>3D DENTAL SRL</t>
  </si>
  <si>
    <t>TOTAL</t>
  </si>
  <si>
    <t>27.10.2023- VALORI RAD DENTARA DUPA suplimentare NOIEMBRIE 2023</t>
  </si>
  <si>
    <t>MULTI DENT SRL</t>
  </si>
  <si>
    <t>CABINET MEDICAL INDIVIDUAL "DR. PETCU DANIEL BOGDAN - MEDICINA DENTARA; IMPLANTOLOGIE; PARODONTOLOGIE"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</si>
</sst>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2" fillId="2" borderId="0" xfId="11" applyFill="1"/>
    <xf numFmtId="0" fontId="2" fillId="2" borderId="0" xfId="11" applyFont="1" applyFill="1"/>
    <xf numFmtId="0" fontId="3" fillId="2" borderId="0" xfId="11" applyFont="1" applyFill="1"/>
    <xf numFmtId="0" fontId="1" fillId="2" borderId="0" xfId="11" applyFont="1" applyFill="1"/>
    <xf numFmtId="0" fontId="3" fillId="2" borderId="0" xfId="13" applyFont="1" applyFill="1" applyBorder="1"/>
    <xf numFmtId="0" fontId="2" fillId="2" borderId="0" xfId="11" applyFill="1" applyBorder="1"/>
    <xf numFmtId="14" fontId="1" fillId="2" borderId="0" xfId="13" applyNumberFormat="1" applyFont="1" applyFill="1" applyBorder="1"/>
    <xf numFmtId="0" fontId="4" fillId="2" borderId="1" xfId="11" applyFont="1" applyFill="1" applyBorder="1" applyAlignment="1">
      <alignment wrapText="1"/>
    </xf>
    <xf numFmtId="164" fontId="4" fillId="0" borderId="1" xfId="2" applyNumberFormat="1" applyFont="1" applyFill="1" applyBorder="1" applyAlignment="1">
      <alignment horizontal="center" wrapText="1"/>
    </xf>
    <xf numFmtId="164" fontId="4" fillId="2" borderId="1" xfId="22" applyFont="1" applyFill="1" applyBorder="1" applyAlignment="1">
      <alignment horizontal="center" wrapText="1"/>
    </xf>
    <xf numFmtId="164" fontId="4" fillId="2" borderId="1" xfId="22" applyFont="1" applyFill="1" applyBorder="1" applyAlignment="1">
      <alignment wrapText="1"/>
    </xf>
    <xf numFmtId="0" fontId="2" fillId="2" borderId="1" xfId="11" applyFont="1" applyFill="1" applyBorder="1"/>
    <xf numFmtId="0" fontId="2" fillId="0" borderId="0" xfId="11" applyFont="1" applyFill="1"/>
    <xf numFmtId="0" fontId="7" fillId="2" borderId="1" xfId="11" applyFont="1" applyFill="1" applyBorder="1"/>
    <xf numFmtId="0" fontId="7" fillId="2" borderId="1" xfId="13" applyFont="1" applyFill="1" applyBorder="1"/>
    <xf numFmtId="0" fontId="7" fillId="2" borderId="1" xfId="11" applyFont="1" applyFill="1" applyBorder="1" applyAlignment="1">
      <alignment wrapText="1"/>
    </xf>
    <xf numFmtId="164" fontId="7" fillId="2" borderId="1" xfId="11" applyNumberFormat="1" applyFont="1" applyFill="1" applyBorder="1"/>
    <xf numFmtId="0" fontId="2" fillId="2" borderId="0" xfId="11" applyFont="1" applyFill="1" applyBorder="1"/>
    <xf numFmtId="0" fontId="2" fillId="0" borderId="0" xfId="11" applyFont="1" applyFill="1" applyBorder="1"/>
    <xf numFmtId="0" fontId="10" fillId="2" borderId="0" xfId="11" applyFont="1" applyFill="1" applyBorder="1"/>
    <xf numFmtId="0" fontId="10" fillId="0" borderId="0" xfId="11" applyFont="1" applyFill="1" applyBorder="1"/>
    <xf numFmtId="164" fontId="2" fillId="2" borderId="0" xfId="3" applyFont="1" applyFill="1" applyBorder="1"/>
    <xf numFmtId="164" fontId="2" fillId="0" borderId="0" xfId="3" applyFont="1" applyFill="1" applyBorder="1"/>
    <xf numFmtId="0" fontId="3" fillId="0" borderId="0" xfId="11" applyFont="1" applyFill="1"/>
    <xf numFmtId="0" fontId="1" fillId="2" borderId="0" xfId="13" applyFont="1" applyFill="1"/>
    <xf numFmtId="164" fontId="2" fillId="2" borderId="0" xfId="11" applyNumberFormat="1" applyFont="1" applyFill="1"/>
    <xf numFmtId="0" fontId="8" fillId="2" borderId="0" xfId="11" applyFont="1" applyFill="1" applyBorder="1" applyAlignment="1"/>
    <xf numFmtId="0" fontId="3" fillId="2" borderId="0" xfId="13" applyFont="1" applyFill="1" applyBorder="1" applyAlignment="1"/>
    <xf numFmtId="0" fontId="6" fillId="2" borderId="0" xfId="11" applyFont="1" applyFill="1" applyBorder="1" applyAlignment="1">
      <alignment horizontal="left" vertical="center"/>
    </xf>
    <xf numFmtId="0" fontId="5" fillId="2" borderId="0" xfId="13" applyFont="1" applyFill="1" applyAlignment="1">
      <alignment horizontal="left" vertical="center"/>
    </xf>
    <xf numFmtId="0" fontId="5" fillId="2" borderId="0" xfId="11" applyFont="1" applyFill="1" applyAlignment="1">
      <alignment horizontal="left" vertical="center"/>
    </xf>
    <xf numFmtId="0" fontId="6" fillId="2" borderId="0" xfId="11" applyFont="1" applyFill="1" applyAlignment="1">
      <alignment horizontal="left" vertical="center"/>
    </xf>
    <xf numFmtId="0" fontId="5" fillId="2" borderId="0" xfId="11" applyFont="1" applyFill="1" applyBorder="1" applyAlignment="1">
      <alignment horizontal="left" vertical="center"/>
    </xf>
    <xf numFmtId="0" fontId="5" fillId="2" borderId="0" xfId="13" applyFont="1" applyFill="1" applyBorder="1" applyAlignment="1">
      <alignment horizontal="left" vertical="center"/>
    </xf>
    <xf numFmtId="14" fontId="6" fillId="2" borderId="0" xfId="15" applyNumberFormat="1" applyFont="1" applyFill="1" applyAlignment="1">
      <alignment horizontal="left" vertical="center"/>
    </xf>
    <xf numFmtId="0" fontId="6" fillId="2" borderId="0" xfId="13" applyFont="1" applyFill="1" applyBorder="1" applyAlignment="1">
      <alignment horizontal="left" vertical="center"/>
    </xf>
    <xf numFmtId="4" fontId="2" fillId="2" borderId="1" xfId="11" applyNumberFormat="1" applyFont="1" applyFill="1" applyBorder="1"/>
    <xf numFmtId="0" fontId="7" fillId="2" borderId="1" xfId="11" applyFont="1" applyFill="1" applyBorder="1" applyAlignment="1">
      <alignment horizontal="center" vertical="center" wrapText="1"/>
    </xf>
    <xf numFmtId="0" fontId="7" fillId="2" borderId="1" xfId="13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49" fontId="7" fillId="0" borderId="1" xfId="11" applyNumberFormat="1" applyFont="1" applyFill="1" applyBorder="1" applyAlignment="1">
      <alignment horizontal="center" vertical="center" wrapText="1"/>
    </xf>
    <xf numFmtId="0" fontId="8" fillId="0" borderId="0" xfId="11" applyFont="1" applyFill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/>
    <xf numFmtId="164" fontId="10" fillId="2" borderId="0" xfId="2" applyNumberFormat="1" applyFont="1" applyFill="1" applyBorder="1"/>
    <xf numFmtId="164" fontId="3" fillId="2" borderId="0" xfId="2" applyNumberFormat="1" applyFont="1" applyFill="1"/>
    <xf numFmtId="164" fontId="10" fillId="2" borderId="0" xfId="11" applyNumberFormat="1" applyFont="1" applyFill="1" applyBorder="1"/>
    <xf numFmtId="0" fontId="0" fillId="0" borderId="0" xfId="0" applyAlignment="1">
      <alignment vertical="center"/>
    </xf>
    <xf numFmtId="0" fontId="1" fillId="0" borderId="0" xfId="1" applyFont="1"/>
    <xf numFmtId="164" fontId="9" fillId="0" borderId="2" xfId="22" applyNumberFormat="1" applyFont="1" applyBorder="1"/>
    <xf numFmtId="164" fontId="9" fillId="0" borderId="2" xfId="22" applyNumberFormat="1" applyFont="1" applyBorder="1" applyAlignment="1">
      <alignment wrapText="1"/>
    </xf>
    <xf numFmtId="164" fontId="1" fillId="0" borderId="0" xfId="1" applyNumberFormat="1" applyFont="1"/>
  </cellXfs>
  <cellStyles count="29">
    <cellStyle name="Comma 10 2" xfId="3"/>
    <cellStyle name="Comma 12" xfId="17"/>
    <cellStyle name="Comma 12 2" xfId="20"/>
    <cellStyle name="Comma 16" xfId="22"/>
    <cellStyle name="Comma 2" xfId="5"/>
    <cellStyle name="Comma 2 2" xfId="25"/>
    <cellStyle name="Comma 2 3" xfId="6"/>
    <cellStyle name="Comma 2 4" xfId="26"/>
    <cellStyle name="Comma 3" xfId="18"/>
    <cellStyle name="Comma 4" xfId="27"/>
    <cellStyle name="Comma 5" xfId="2"/>
    <cellStyle name="Comma 9" xfId="10"/>
    <cellStyle name="Normal" xfId="0" builtinId="0"/>
    <cellStyle name="Normal 10" xfId="8"/>
    <cellStyle name="Normal 10 2" xfId="11"/>
    <cellStyle name="Normal 11" xfId="9"/>
    <cellStyle name="Normal 11 3" xfId="28"/>
    <cellStyle name="Normal 14 2" xfId="23"/>
    <cellStyle name="Normal 2" xfId="21"/>
    <cellStyle name="Normal 2 2 3" xfId="15"/>
    <cellStyle name="Normal 2 2 4" xfId="12"/>
    <cellStyle name="Normal 23" xfId="4"/>
    <cellStyle name="Normal 25" xfId="19"/>
    <cellStyle name="Normal 3" xfId="1"/>
    <cellStyle name="Normal 3 2" xfId="7"/>
    <cellStyle name="Normal 4 2" xfId="14"/>
    <cellStyle name="Normal 4 3" xfId="24"/>
    <cellStyle name="Normal_PLAFON RAPORTAT TRIM.II,III 2004 10" xfId="13"/>
    <cellStyle name="Percent 1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6"/>
  <sheetViews>
    <sheetView tabSelected="1" workbookViewId="0">
      <selection activeCell="C19" sqref="C19"/>
    </sheetView>
  </sheetViews>
  <sheetFormatPr defaultRowHeight="15"/>
  <cols>
    <col min="3" max="3" width="53.85546875" customWidth="1"/>
    <col min="4" max="4" width="13.7109375" customWidth="1"/>
    <col min="5" max="6" width="11.5703125" bestFit="1" customWidth="1"/>
    <col min="7" max="7" width="12.7109375" bestFit="1" customWidth="1"/>
    <col min="8" max="10" width="11.5703125" bestFit="1" customWidth="1"/>
    <col min="11" max="12" width="12.7109375" bestFit="1" customWidth="1"/>
    <col min="13" max="13" width="11.5703125" bestFit="1" customWidth="1"/>
    <col min="14" max="17" width="12.7109375" bestFit="1" customWidth="1"/>
    <col min="18" max="18" width="15.28515625" customWidth="1"/>
    <col min="19" max="19" width="11.5703125" bestFit="1" customWidth="1"/>
    <col min="20" max="21" width="12.7109375" bestFit="1" customWidth="1"/>
    <col min="22" max="22" width="14.5703125" bestFit="1" customWidth="1"/>
  </cols>
  <sheetData>
    <row r="2" spans="1:24" ht="16.5">
      <c r="A2" s="27"/>
      <c r="B2" s="27"/>
      <c r="C2" s="29" t="s">
        <v>0</v>
      </c>
      <c r="D2" s="30"/>
      <c r="E2" s="30"/>
      <c r="F2" s="31"/>
      <c r="G2" s="31"/>
      <c r="H2" s="3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49"/>
      <c r="X2" s="49"/>
    </row>
    <row r="3" spans="1:24" ht="16.5">
      <c r="A3" s="27"/>
      <c r="B3" s="27"/>
      <c r="C3" s="32"/>
      <c r="D3" s="30"/>
      <c r="E3" s="31"/>
      <c r="F3" s="31"/>
      <c r="G3" s="31"/>
      <c r="H3" s="31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49"/>
      <c r="X3" s="49"/>
    </row>
    <row r="4" spans="1:24" ht="16.5">
      <c r="A4" s="28"/>
      <c r="B4" s="28"/>
      <c r="C4" s="33"/>
      <c r="D4" s="34"/>
      <c r="E4" s="35"/>
      <c r="F4" s="33"/>
      <c r="G4" s="33"/>
      <c r="H4" s="33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49"/>
      <c r="X4" s="49"/>
    </row>
    <row r="5" spans="1:24" ht="16.5">
      <c r="A5" s="3"/>
      <c r="B5" s="4"/>
      <c r="C5" s="33"/>
      <c r="D5" s="36" t="s">
        <v>30</v>
      </c>
      <c r="E5" s="29"/>
      <c r="F5" s="33"/>
      <c r="G5" s="33"/>
      <c r="H5" s="33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>
      <c r="A6" s="3"/>
      <c r="B6" s="4"/>
      <c r="C6" s="5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1:24">
      <c r="A7" s="3"/>
      <c r="B7" s="4"/>
      <c r="C7" s="5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>
      <c r="A8" s="6"/>
      <c r="B8" s="5"/>
      <c r="C8" s="7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</row>
    <row r="9" spans="1:24" s="48" customFormat="1" ht="48.75" customHeight="1">
      <c r="A9" s="38" t="s">
        <v>1</v>
      </c>
      <c r="B9" s="39" t="s">
        <v>2</v>
      </c>
      <c r="C9" s="39" t="s">
        <v>3</v>
      </c>
      <c r="D9" s="40" t="s">
        <v>4</v>
      </c>
      <c r="E9" s="40" t="s">
        <v>5</v>
      </c>
      <c r="F9" s="40" t="s">
        <v>6</v>
      </c>
      <c r="G9" s="38" t="s">
        <v>7</v>
      </c>
      <c r="H9" s="40" t="s">
        <v>8</v>
      </c>
      <c r="I9" s="40" t="s">
        <v>9</v>
      </c>
      <c r="J9" s="40" t="s">
        <v>10</v>
      </c>
      <c r="K9" s="40" t="s">
        <v>11</v>
      </c>
      <c r="L9" s="40" t="s">
        <v>12</v>
      </c>
      <c r="M9" s="40" t="s">
        <v>13</v>
      </c>
      <c r="N9" s="41" t="s">
        <v>14</v>
      </c>
      <c r="O9" s="40" t="s">
        <v>15</v>
      </c>
      <c r="P9" s="40" t="s">
        <v>16</v>
      </c>
      <c r="Q9" s="38" t="s">
        <v>17</v>
      </c>
      <c r="R9" s="43" t="s">
        <v>18</v>
      </c>
      <c r="S9" s="43" t="s">
        <v>19</v>
      </c>
      <c r="T9" s="38" t="s">
        <v>20</v>
      </c>
      <c r="U9" s="38" t="s">
        <v>21</v>
      </c>
      <c r="V9" s="38" t="s">
        <v>22</v>
      </c>
      <c r="W9" s="42"/>
      <c r="X9" s="42"/>
    </row>
    <row r="10" spans="1:24" ht="21.75" customHeight="1">
      <c r="A10" s="8">
        <v>1</v>
      </c>
      <c r="B10" s="9" t="s">
        <v>23</v>
      </c>
      <c r="C10" s="50" t="s">
        <v>31</v>
      </c>
      <c r="D10" s="10">
        <v>64275</v>
      </c>
      <c r="E10" s="10">
        <v>64215</v>
      </c>
      <c r="F10" s="10">
        <v>64035</v>
      </c>
      <c r="G10" s="11">
        <f>D10+E10+F10</f>
        <v>192525</v>
      </c>
      <c r="H10" s="10">
        <v>64020</v>
      </c>
      <c r="I10" s="10">
        <v>63060</v>
      </c>
      <c r="J10" s="10">
        <v>63930</v>
      </c>
      <c r="K10" s="11">
        <f>H10+I10+J10</f>
        <v>191010</v>
      </c>
      <c r="L10" s="11">
        <f>G10+K10</f>
        <v>383535</v>
      </c>
      <c r="M10" s="11">
        <v>59381.66</v>
      </c>
      <c r="N10" s="11">
        <v>79294.02</v>
      </c>
      <c r="O10" s="37">
        <v>85307.64</v>
      </c>
      <c r="P10" s="11">
        <f>M10+N10+O10</f>
        <v>223983.32</v>
      </c>
      <c r="Q10" s="37">
        <v>83948.89</v>
      </c>
      <c r="R10" s="12">
        <v>60607.22</v>
      </c>
      <c r="S10" s="37">
        <v>14849.7</v>
      </c>
      <c r="T10" s="11">
        <f>Q10+R10+S10</f>
        <v>159405.81</v>
      </c>
      <c r="U10" s="11">
        <f>P10+T10</f>
        <v>383389.13</v>
      </c>
      <c r="V10" s="11">
        <f>L10+U10</f>
        <v>766924.13</v>
      </c>
      <c r="W10" s="13"/>
      <c r="X10" s="13"/>
    </row>
    <row r="11" spans="1:24" ht="45" customHeight="1">
      <c r="A11" s="8">
        <v>2</v>
      </c>
      <c r="B11" s="9" t="s">
        <v>24</v>
      </c>
      <c r="C11" s="51" t="s">
        <v>32</v>
      </c>
      <c r="D11" s="10">
        <v>16950</v>
      </c>
      <c r="E11" s="10">
        <v>16995</v>
      </c>
      <c r="F11" s="10">
        <v>25650</v>
      </c>
      <c r="G11" s="11">
        <f t="shared" ref="G11:G13" si="0">D11+E11+F11</f>
        <v>59595</v>
      </c>
      <c r="H11" s="10">
        <v>16395</v>
      </c>
      <c r="I11" s="10">
        <v>16995</v>
      </c>
      <c r="J11" s="10">
        <v>26550</v>
      </c>
      <c r="K11" s="11">
        <f t="shared" ref="K11:K13" si="1">H11+I11+J11</f>
        <v>59940</v>
      </c>
      <c r="L11" s="11">
        <f t="shared" ref="L11:L13" si="2">G11+K11</f>
        <v>119535</v>
      </c>
      <c r="M11" s="11">
        <v>6632.16</v>
      </c>
      <c r="N11" s="11">
        <v>12779.04</v>
      </c>
      <c r="O11" s="37">
        <v>14315.76</v>
      </c>
      <c r="P11" s="11">
        <f t="shared" ref="P11:P13" si="3">M11+N11+O11</f>
        <v>33726.959999999999</v>
      </c>
      <c r="Q11" s="37">
        <v>13253.06</v>
      </c>
      <c r="R11" s="12">
        <v>13437.939999999999</v>
      </c>
      <c r="S11" s="12">
        <v>3313.24</v>
      </c>
      <c r="T11" s="11">
        <f t="shared" ref="T11:T13" si="4">Q11+R11+S11</f>
        <v>30004.239999999998</v>
      </c>
      <c r="U11" s="11">
        <f t="shared" ref="U11:U13" si="5">P11+T11</f>
        <v>63731.199999999997</v>
      </c>
      <c r="V11" s="11">
        <f t="shared" ref="V11:V13" si="6">L11+U11</f>
        <v>183266.2</v>
      </c>
      <c r="W11" s="13"/>
      <c r="X11" s="13"/>
    </row>
    <row r="12" spans="1:24" ht="19.5" customHeight="1">
      <c r="A12" s="8">
        <v>3</v>
      </c>
      <c r="B12" s="9" t="s">
        <v>25</v>
      </c>
      <c r="C12" s="51" t="s">
        <v>26</v>
      </c>
      <c r="D12" s="10">
        <v>5940</v>
      </c>
      <c r="E12" s="10">
        <v>5775</v>
      </c>
      <c r="F12" s="10">
        <v>5400</v>
      </c>
      <c r="G12" s="11">
        <f t="shared" si="0"/>
        <v>17115</v>
      </c>
      <c r="H12" s="10">
        <v>2340</v>
      </c>
      <c r="I12" s="10">
        <v>3690</v>
      </c>
      <c r="J12" s="10">
        <v>2880</v>
      </c>
      <c r="K12" s="11">
        <f t="shared" si="1"/>
        <v>8910</v>
      </c>
      <c r="L12" s="11">
        <f t="shared" si="2"/>
        <v>26025</v>
      </c>
      <c r="M12" s="11">
        <v>23789.26</v>
      </c>
      <c r="N12" s="11">
        <v>13062.44</v>
      </c>
      <c r="O12" s="37">
        <v>15833</v>
      </c>
      <c r="P12" s="11">
        <f t="shared" si="3"/>
        <v>52684.7</v>
      </c>
      <c r="Q12" s="37">
        <v>27224.65</v>
      </c>
      <c r="R12" s="12">
        <v>27604.449999999997</v>
      </c>
      <c r="S12" s="12">
        <v>6806.12</v>
      </c>
      <c r="T12" s="11">
        <f t="shared" si="4"/>
        <v>61635.22</v>
      </c>
      <c r="U12" s="11">
        <f t="shared" si="5"/>
        <v>114319.92</v>
      </c>
      <c r="V12" s="11">
        <f t="shared" si="6"/>
        <v>140344.91999999998</v>
      </c>
      <c r="W12" s="13"/>
      <c r="X12" s="13"/>
    </row>
    <row r="13" spans="1:24" ht="15.75" customHeight="1">
      <c r="A13" s="8">
        <v>4</v>
      </c>
      <c r="B13" s="9" t="s">
        <v>27</v>
      </c>
      <c r="C13" s="51" t="s">
        <v>28</v>
      </c>
      <c r="D13" s="10"/>
      <c r="E13" s="10"/>
      <c r="F13" s="10"/>
      <c r="G13" s="11">
        <f t="shared" si="0"/>
        <v>0</v>
      </c>
      <c r="H13" s="10"/>
      <c r="I13" s="10"/>
      <c r="J13" s="10"/>
      <c r="K13" s="11">
        <f t="shared" si="1"/>
        <v>0</v>
      </c>
      <c r="L13" s="11">
        <f t="shared" si="2"/>
        <v>0</v>
      </c>
      <c r="M13" s="11">
        <v>20.22</v>
      </c>
      <c r="N13" s="11">
        <v>20.22</v>
      </c>
      <c r="O13" s="37">
        <v>303.3</v>
      </c>
      <c r="P13" s="11">
        <f t="shared" si="3"/>
        <v>343.74</v>
      </c>
      <c r="Q13" s="37">
        <v>12454.68</v>
      </c>
      <c r="R13" s="12">
        <v>12628.42</v>
      </c>
      <c r="S13" s="12">
        <v>3113.65</v>
      </c>
      <c r="T13" s="11">
        <f t="shared" si="4"/>
        <v>28196.75</v>
      </c>
      <c r="U13" s="11">
        <f t="shared" si="5"/>
        <v>28540.49</v>
      </c>
      <c r="V13" s="11">
        <f t="shared" si="6"/>
        <v>28540.49</v>
      </c>
      <c r="W13" s="13"/>
      <c r="X13" s="13"/>
    </row>
    <row r="14" spans="1:24">
      <c r="A14" s="14"/>
      <c r="B14" s="15"/>
      <c r="C14" s="16" t="s">
        <v>29</v>
      </c>
      <c r="D14" s="17">
        <f>SUM(D10:D13)</f>
        <v>87165</v>
      </c>
      <c r="E14" s="17">
        <f t="shared" ref="E14:F14" si="7">SUM(E10:E13)</f>
        <v>86985</v>
      </c>
      <c r="F14" s="17">
        <f t="shared" si="7"/>
        <v>95085</v>
      </c>
      <c r="G14" s="17">
        <f>SUM(G10:G13)</f>
        <v>269235</v>
      </c>
      <c r="H14" s="17">
        <f t="shared" ref="H14:V14" si="8">SUM(H10:H13)</f>
        <v>82755</v>
      </c>
      <c r="I14" s="17">
        <f t="shared" si="8"/>
        <v>83745</v>
      </c>
      <c r="J14" s="17">
        <f t="shared" si="8"/>
        <v>93360</v>
      </c>
      <c r="K14" s="17">
        <f t="shared" si="8"/>
        <v>259860</v>
      </c>
      <c r="L14" s="17">
        <f t="shared" si="8"/>
        <v>529095</v>
      </c>
      <c r="M14" s="17">
        <f t="shared" si="8"/>
        <v>89823.3</v>
      </c>
      <c r="N14" s="17">
        <f t="shared" si="8"/>
        <v>105155.72</v>
      </c>
      <c r="O14" s="17">
        <f t="shared" si="8"/>
        <v>115759.7</v>
      </c>
      <c r="P14" s="17">
        <f t="shared" si="8"/>
        <v>310738.71999999997</v>
      </c>
      <c r="Q14" s="17">
        <f t="shared" si="8"/>
        <v>136881.28</v>
      </c>
      <c r="R14" s="17">
        <f t="shared" si="8"/>
        <v>114278.03</v>
      </c>
      <c r="S14" s="17">
        <f t="shared" si="8"/>
        <v>28082.710000000003</v>
      </c>
      <c r="T14" s="17">
        <f t="shared" si="8"/>
        <v>279242.02</v>
      </c>
      <c r="U14" s="17">
        <f t="shared" si="8"/>
        <v>589980.74</v>
      </c>
      <c r="V14" s="17">
        <f t="shared" si="8"/>
        <v>1119075.74</v>
      </c>
      <c r="W14" s="49"/>
      <c r="X14" s="49"/>
    </row>
    <row r="15" spans="1:24">
      <c r="A15" s="49"/>
      <c r="B15" s="1"/>
      <c r="C15" s="1"/>
      <c r="D15" s="49"/>
      <c r="E15" s="49"/>
      <c r="F15" s="49"/>
      <c r="G15" s="49"/>
      <c r="H15" s="49"/>
      <c r="I15" s="49"/>
      <c r="J15" s="49"/>
      <c r="K15" s="49"/>
      <c r="L15" s="49"/>
      <c r="M15" s="26"/>
      <c r="N15" s="49"/>
      <c r="O15" s="49"/>
      <c r="P15" s="49"/>
      <c r="Q15" s="49"/>
      <c r="R15" s="49"/>
      <c r="S15" s="49"/>
      <c r="T15" s="52"/>
      <c r="U15" s="26"/>
      <c r="V15" s="49"/>
      <c r="W15" s="49"/>
      <c r="X15" s="49"/>
    </row>
    <row r="16" spans="1:24">
      <c r="A16" s="18"/>
      <c r="B16" s="18"/>
      <c r="C16" s="18"/>
      <c r="D16" s="49"/>
      <c r="E16" s="49"/>
      <c r="F16" s="49"/>
      <c r="G16" s="49"/>
      <c r="H16" s="49"/>
      <c r="I16" s="49"/>
      <c r="J16" s="49"/>
      <c r="K16" s="18"/>
      <c r="L16" s="18"/>
      <c r="M16" s="49"/>
      <c r="N16" s="49"/>
      <c r="O16" s="49"/>
      <c r="P16" s="49"/>
      <c r="Q16" s="49"/>
      <c r="R16" s="49"/>
      <c r="S16" s="49"/>
      <c r="T16" s="49"/>
      <c r="U16" s="18"/>
      <c r="V16" s="18"/>
      <c r="W16" s="49"/>
      <c r="X16" s="49"/>
    </row>
    <row r="17" spans="1:24">
      <c r="A17" s="18"/>
      <c r="B17" s="18"/>
      <c r="C17" s="18"/>
      <c r="D17" s="1"/>
      <c r="E17" s="1"/>
      <c r="F17" s="1"/>
      <c r="G17" s="1"/>
      <c r="H17" s="2"/>
      <c r="I17" s="18"/>
      <c r="J17" s="18"/>
      <c r="K17" s="18"/>
      <c r="L17" s="18"/>
      <c r="M17" s="18"/>
      <c r="N17" s="18"/>
      <c r="O17" s="18"/>
      <c r="P17" s="18"/>
      <c r="Q17" s="18"/>
      <c r="R17" s="44"/>
      <c r="S17" s="44"/>
      <c r="T17" s="18"/>
      <c r="U17" s="18"/>
      <c r="V17" s="18"/>
      <c r="W17" s="19"/>
      <c r="X17" s="19"/>
    </row>
    <row r="18" spans="1:24" ht="15.75">
      <c r="A18" s="1"/>
      <c r="B18" s="1"/>
      <c r="C18" s="1"/>
      <c r="D18" s="18"/>
      <c r="E18" s="18"/>
      <c r="F18" s="18"/>
      <c r="G18" s="18"/>
      <c r="H18" s="18"/>
      <c r="I18" s="20"/>
      <c r="J18" s="20"/>
      <c r="K18" s="2"/>
      <c r="L18" s="2"/>
      <c r="M18" s="20"/>
      <c r="N18" s="20"/>
      <c r="O18" s="47"/>
      <c r="P18" s="20"/>
      <c r="Q18" s="47"/>
      <c r="R18" s="45"/>
      <c r="S18" s="45"/>
      <c r="T18" s="20"/>
      <c r="U18" s="2"/>
      <c r="V18" s="2"/>
      <c r="W18" s="21"/>
      <c r="X18" s="21"/>
    </row>
    <row r="19" spans="1:24" ht="15.75">
      <c r="A19" s="1"/>
      <c r="B19" s="1"/>
      <c r="C19" s="1"/>
      <c r="D19" s="18"/>
      <c r="E19" s="18"/>
      <c r="F19" s="18"/>
      <c r="G19" s="18"/>
      <c r="H19" s="18"/>
      <c r="I19" s="18"/>
      <c r="J19" s="18"/>
      <c r="K19" s="2"/>
      <c r="L19" s="26"/>
      <c r="M19" s="18"/>
      <c r="N19" s="18"/>
      <c r="O19" s="18"/>
      <c r="P19" s="18"/>
      <c r="Q19" s="20"/>
      <c r="R19" s="44"/>
      <c r="S19" s="44"/>
      <c r="T19" s="18"/>
      <c r="U19" s="2"/>
      <c r="V19" s="2"/>
      <c r="W19" s="19"/>
      <c r="X19" s="19"/>
    </row>
    <row r="20" spans="1:24">
      <c r="A20" s="1"/>
      <c r="B20" s="1"/>
      <c r="C20" s="1"/>
      <c r="D20" s="18"/>
      <c r="E20" s="18"/>
      <c r="F20" s="18"/>
      <c r="G20" s="18"/>
      <c r="H20" s="18"/>
      <c r="I20" s="22"/>
      <c r="J20" s="22"/>
      <c r="K20" s="2"/>
      <c r="L20" s="2"/>
      <c r="M20" s="22"/>
      <c r="N20" s="22"/>
      <c r="O20" s="22"/>
      <c r="P20" s="22"/>
      <c r="Q20" s="22"/>
      <c r="R20" s="44"/>
      <c r="S20" s="44"/>
      <c r="T20" s="22"/>
      <c r="U20" s="2"/>
      <c r="V20" s="2"/>
      <c r="W20" s="23"/>
      <c r="X20" s="23"/>
    </row>
    <row r="21" spans="1:24" ht="15.75">
      <c r="A21" s="1"/>
      <c r="B21" s="1"/>
      <c r="C21" s="1"/>
      <c r="D21" s="1"/>
      <c r="E21" s="1"/>
      <c r="F21" s="1"/>
      <c r="G21" s="1"/>
      <c r="H21" s="20"/>
      <c r="I21" s="3"/>
      <c r="J21" s="3"/>
      <c r="K21" s="2"/>
      <c r="L21" s="2"/>
      <c r="M21" s="3"/>
      <c r="N21" s="3"/>
      <c r="O21" s="3"/>
      <c r="P21" s="3"/>
      <c r="Q21" s="3"/>
      <c r="R21" s="46"/>
      <c r="S21" s="46"/>
      <c r="T21" s="3"/>
      <c r="U21" s="2"/>
      <c r="V21" s="2"/>
      <c r="W21" s="24"/>
      <c r="X21" s="24"/>
    </row>
    <row r="22" spans="1:24">
      <c r="A22" s="49"/>
      <c r="B22" s="1"/>
      <c r="C22" s="1"/>
      <c r="D22" s="49"/>
      <c r="E22" s="49"/>
      <c r="F22" s="49"/>
      <c r="G22" s="49"/>
      <c r="H22" s="18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1:24">
      <c r="A23" s="49"/>
      <c r="B23" s="49"/>
      <c r="C23" s="49"/>
      <c r="D23" s="49"/>
      <c r="E23" s="49"/>
      <c r="F23" s="49"/>
      <c r="G23" s="49"/>
      <c r="H23" s="22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</row>
    <row r="24" spans="1:24">
      <c r="A24" s="49"/>
      <c r="B24" s="49"/>
      <c r="C24" s="49"/>
      <c r="D24" s="49"/>
      <c r="E24" s="49"/>
      <c r="F24" s="49"/>
      <c r="G24" s="49"/>
      <c r="H24" s="3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1:24">
      <c r="A25" s="49"/>
      <c r="B25" s="49"/>
      <c r="C25" s="2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1:24">
      <c r="A26" s="49"/>
      <c r="B26" s="49"/>
      <c r="C26" s="49"/>
      <c r="D26" s="49"/>
      <c r="E26" s="49"/>
      <c r="F26" s="49"/>
      <c r="G26" s="49"/>
      <c r="H26" s="26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</row>
  </sheetData>
  <pageMargins left="0.17" right="0.33" top="0.2800000000000000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DENTA 27 10 2023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2023-10-23T13:41:08Z</cp:lastPrinted>
  <dcterms:created xsi:type="dcterms:W3CDTF">2023-10-23T13:31:51Z</dcterms:created>
  <dcterms:modified xsi:type="dcterms:W3CDTF">2023-10-27T12:36:55Z</dcterms:modified>
</cp:coreProperties>
</file>